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<sst xmlns="http://schemas.openxmlformats.org/spreadsheetml/2006/main" count="38" uniqueCount="38">
  <si>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</si>
  <si>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AUP025</t>
  </si>
  <si>
    <t xml:space="preserve">Ud</t>
  </si>
  <si>
    <t xml:space="preserve">Pozo drenante prefabricado, de polietileno de alta densidad.</t>
  </si>
  <si>
    <r>
      <rPr>
        <sz val="8.25"/>
        <color rgb="FF000000"/>
        <rFont val="Arial"/>
        <family val="2"/>
      </rPr>
      <t xml:space="preserve">Pozo drenante, monobloque, con microperforaciones en la parte superior, de polietileno de alta densidad, modelo RDREN "RASAN",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con cierre de marco y tapa de fundición clase D-400 según UNE-EN 124, instalado en calzadas de calles, incluyendo las peatonales, o zonas de aparcamiento para todo tipo de vehículos; sobre solera de 25 cm de espesor de hormigón armado HA-30/B/20/XC4+XA2 ligeramente armada con malla electrosoldada ME 20x20 Ø 8-8 B 500 T 6x2,20 UNE-EN 10080. Incluso material para conexiones y remates y material elastómero para ajuste entre tapa y marco. El precio no incluye la excavación, las bombas de achique ni el relleno perimetral posterior con material de drenaje.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</si>
  <si>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</si>
  <si>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</si>
  <si>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</si>
  <si>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</si>
  <si>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</si>
  <si>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</si>
  <si>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</si>
  <si>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</si>
  <si>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</si>
  <si>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</si>
  <si>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</si>
  <si>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</si>
  <si>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</si>
  <si>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mt11ras160ja</t>
  </si>
  <si>
    <t xml:space="preserve">Ud</t>
  </si>
  <si>
    <t xml:space="preserve">Pozo drenante, monobloque, con microperforaciones en la parte superior, de polietileno de alta densidad, modelo RDREN "RASAN",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según UNE-EN 13598-2.</t>
  </si>
  <si>
    <t xml:space="preserve">mt46tpr010q</t>
  </si>
  <si>
    <t xml:space="preserve">Ud</t>
  </si>
  <si>
    <t xml:space="preserve">Tapa circular con bloqueo mediante tres pestañas y marco de fundición dúctil de 850 mm de diámetro exterior y 100 mm de altura, paso libre de 600 mm, para pozo, clase D-400 según UNE-EN 124. Tapa revestida con pintura bituminosa y marco provisto de junta de insonorización de polietileno y dispositivo antirrobo.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</si>
  <si>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</si>
  <si>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</si>
  <si>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</si>
  <si>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</si>
  <si>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</si>
  <si>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</si>
  <si>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</si>
  <si>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</si>
  <si>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</si>
  <si>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</si>
  <si>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</si>
  <si>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</si>
  <si>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40,33€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</si>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</sst>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72.0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0.35</v>
      </c>
      <c r="F10" s="12">
        <v>115</v>
      </c>
      <c r="G10" s="12">
        <f ca="1">ROUND(INDIRECT(ADDRESS(ROW()+(0), COLUMN()+(-2), 1))*INDIRECT(ADDRESS(ROW()+(0), COLUMN()+(-1), 1)), 2)</f>
        <v>40.25</v>
      </c>
    </row>
    <row r="11" spans="1:7" ht="13.50" thickBot="1" customHeight="1">
      <c r="A11" s="1" t="s">
        <v>15</v>
      </c>
      <c r="B11" s="1"/>
      <c r="C11" s="10" t="s">
        <v>16</v>
      </c>
      <c r="D11" s="1" t="s">
        <v>17</v>
      </c>
      <c r="E11" s="11">
        <v>1.25</v>
      </c>
      <c r="F11" s="12">
        <v>6.7</v>
      </c>
      <c r="G11" s="12">
        <f ca="1">ROUND(INDIRECT(ADDRESS(ROW()+(0), COLUMN()+(-2), 1))*INDIRECT(ADDRESS(ROW()+(0), COLUMN()+(-1), 1)), 2)</f>
        <v>8.38</v>
      </c>
    </row>
    <row r="12" spans="1:7" ht="66.00" thickBot="1" customHeight="1">
      <c r="A12" s="1" t="s">
        <v>18</v>
      </c>
      <c r="B12" s="1"/>
      <c r="C12" s="10" t="s">
        <v>19</v>
      </c>
      <c r="D12" s="1" t="s">
        <v>20</v>
      </c>
      <c r="E12" s="11">
        <v>1</v>
      </c>
      <c r="F12" s="12">
        <v>782</v>
      </c>
      <c r="G12" s="12">
        <f ca="1">ROUND(INDIRECT(ADDRESS(ROW()+(0), COLUMN()+(-2), 1))*INDIRECT(ADDRESS(ROW()+(0), COLUMN()+(-1), 1)), 2)</f>
        <v>782</v>
      </c>
    </row>
    <row r="13" spans="1:7" ht="45.00" thickBot="1" customHeight="1">
      <c r="A13" s="1" t="s">
        <v>21</v>
      </c>
      <c r="B13" s="1"/>
      <c r="C13" s="10" t="s">
        <v>22</v>
      </c>
      <c r="D13" s="1" t="s">
        <v>23</v>
      </c>
      <c r="E13" s="13">
        <v>1</v>
      </c>
      <c r="F13" s="14">
        <v>115</v>
      </c>
      <c r="G13" s="14">
        <f ca="1">ROUND(INDIRECT(ADDRESS(ROW()+(0), COLUMN()+(-2), 1))*INDIRECT(ADDRESS(ROW()+(0), COLUMN()+(-1), 1)), 2)</f>
        <v>115</v>
      </c>
    </row>
    <row r="14" spans="1:7" ht="13.50" thickBot="1" customHeight="1">
      <c r="A14" s="15"/>
      <c r="B14" s="15"/>
      <c r="C14" s="15"/>
      <c r="D14" s="15"/>
      <c r="E14" s="9" t="s">
        <v>24</v>
      </c>
      <c r="F14" s="9"/>
      <c r="G14" s="17">
        <f ca="1">ROUND(SUM(INDIRECT(ADDRESS(ROW()+(-1), COLUMN()+(0), 1)),INDIRECT(ADDRESS(ROW()+(-2), COLUMN()+(0), 1)),INDIRECT(ADDRESS(ROW()+(-3), COLUMN()+(0), 1)),INDIRECT(ADDRESS(ROW()+(-4), COLUMN()+(0), 1))), 2)</f>
        <v>945.63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v>
      </c>
      <c r="F16" s="12">
        <v>22.13</v>
      </c>
      <c r="G16" s="12">
        <f ca="1">ROUND(INDIRECT(ADDRESS(ROW()+(0), COLUMN()+(-2), 1))*INDIRECT(ADDRESS(ROW()+(0), COLUMN()+(-1), 1)), 2)</f>
        <v>22.13</v>
      </c>
    </row>
    <row r="17" spans="1:7" ht="13.50" thickBot="1" customHeight="1">
      <c r="A17" s="1" t="s">
        <v>29</v>
      </c>
      <c r="B17" s="1"/>
      <c r="C17" s="10" t="s">
        <v>30</v>
      </c>
      <c r="D17" s="1" t="s">
        <v>31</v>
      </c>
      <c r="E17" s="13">
        <v>1</v>
      </c>
      <c r="F17" s="14">
        <v>20.78</v>
      </c>
      <c r="G17" s="14">
        <f ca="1">ROUND(INDIRECT(ADDRESS(ROW()+(0), COLUMN()+(-2), 1))*INDIRECT(ADDRESS(ROW()+(0), COLUMN()+(-1), 1)), 2)</f>
        <v>20.78</v>
      </c>
    </row>
    <row r="18" spans="1:7" ht="13.50" thickBot="1" customHeight="1">
      <c r="A18" s="15"/>
      <c r="B18" s="15"/>
      <c r="C18" s="15"/>
      <c r="D18" s="15"/>
      <c r="E18" s="9" t="s">
        <v>32</v>
      </c>
      <c r="F18" s="9"/>
      <c r="G18" s="17">
        <f ca="1">ROUND(SUM(INDIRECT(ADDRESS(ROW()+(-1), COLUMN()+(0), 1)),INDIRECT(ADDRESS(ROW()+(-2), COLUMN()+(0), 1))), 2)</f>
        <v>42.91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988.54</v>
      </c>
      <c r="G20" s="14">
        <f ca="1">ROUND(INDIRECT(ADDRESS(ROW()+(0), COLUMN()+(-2), 1))*INDIRECT(ADDRESS(ROW()+(0), COLUMN()+(-1), 1))/100, 2)</f>
        <v>19.77</v>
      </c>
    </row>
    <row r="21" spans="1:7" ht="13.50" thickBot="1" customHeight="1">
      <c r="A21" s="21" t="s">
        <v>36</v>
      </c>
      <c r="B21" s="21"/>
      <c r="C21" s="22"/>
      <c r="D21" s="23"/>
      <c r="E21" s="24" t="s">
        <v>37</v>
      </c>
      <c r="F21" s="25"/>
      <c r="G21" s="26">
        <f ca="1">ROUND(SUM(INDIRECT(ADDRESS(ROW()+(-1), COLUMN()+(0), 1)),INDIRECT(ADDRESS(ROW()+(-3), COLUMN()+(0), 1)),INDIRECT(ADDRESS(ROW()+(-7), COLUMN()+(0), 1))), 2)</f>
        <v>1008.31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