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<sst xmlns="http://schemas.openxmlformats.org/spreadsheetml/2006/main" count="46" uniqueCount="46">
  <si>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</si>
  <si>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IUS067</t>
  </si>
  <si>
    <t xml:space="preserve">Ud</t>
  </si>
  <si>
    <t xml:space="preserve">Pozo para toma de muestras, prefabricado, de polietileno.</t>
  </si>
  <si>
    <r>
      <rPr>
        <sz val="8.25"/>
        <color rgb="FF000000"/>
        <rFont val="Arial"/>
        <family val="2"/>
      </rPr>
      <t xml:space="preserve">Pozo para toma de muestras, monobloque, de polietileno de alta densidad, modelo RTM "RASAN", de 800 mm de diámetro nominal y 1,5 m de altura nominal, sobre solera de 30 cm de espesor de hormigón armado HA-30/B/20/XC4+XA2, encastre del cuerpo del colector 10 cm en dicha solera, ligeramente armada con malla electrosoldada ME 20x20 Ø 8-8 B 500 T 6x2,20 UNE-EN 10080 y losa alrededor de la boca del cono de 150x150 cm y 20 cm de espesor de hormigón en masa HM-30/B/20/X0+XA2, con cierre de tapa circular y marco de fundición clase B-125 según UNE-EN 124, instalado en aceras, zonas peatonales o aparcamientos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</si>
  <si>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</si>
  <si>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</si>
  <si>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</si>
  <si>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</si>
  <si>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</si>
  <si>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</si>
  <si>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</si>
  <si>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mt10haf010ernu</t>
  </si>
  <si>
    <t xml:space="preserve">m³</t>
  </si>
  <si>
    <t xml:space="preserve">Hormigón HA-30/B/20/XC4+XA2, fabricado en central, con cemento SR.</t>
  </si>
  <si>
    <t xml:space="preserve">mt07ame010n</t>
  </si>
  <si>
    <t xml:space="preserve">m²</t>
  </si>
  <si>
    <t xml:space="preserve">Malla electrosoldada ME 20x20 Ø 8-8 B 500 T 6x2,20 UNE-EN 10080.</t>
  </si>
  <si>
    <t xml:space="preserve">mt11ras150g</t>
  </si>
  <si>
    <t xml:space="preserve">Ud</t>
  </si>
  <si>
    <t xml:space="preserve">Pozo para toma de muestras, monobloque, de polietileno de alta densidad, modelo RTM "RASAN", de 800 mm de diámetro nominal y 1,5 m de altura nominal, con cono reductor de 600 mm de diámetro nominal en la boca, con los pates instalados, base con superficie acanalada, tubo pasante con corte para toma de muestras, de 400 mm de diámetro y manguito de unión con junta elástica en la entrada, según UNE-EN 13598-2.</t>
  </si>
  <si>
    <t xml:space="preserve">mt10hmf010rRb</t>
  </si>
  <si>
    <t xml:space="preserve">m³</t>
  </si>
  <si>
    <t xml:space="preserve">Hormigón HM-30/B/20/X0+XA2, fabricado en central, con cemento SR.</t>
  </si>
  <si>
    <t xml:space="preserve">mt46tpr010a</t>
  </si>
  <si>
    <t xml:space="preserve">Ud</t>
  </si>
  <si>
    <t xml:space="preserve">Tapa circular y marco de fundición dúctil de 660 mm de diámetro exterior y 40 mm de altura, paso libre de 550 mm, para pozo, clase B-125 según UNE-EN 124.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</si>
  <si>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</si>
  <si>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</si>
  <si>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</si>
  <si>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</si>
  <si>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</si>
  <si>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</si>
  <si>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</si>
  <si>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</si>
  <si>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</si>
  <si>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</si>
  <si>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</si>
  <si>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</si>
  <si>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</si>
  <si>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</si>
  <si>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</si>
  <si>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</si>
  <si>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</si>
  <si>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40,88€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</si>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</sst>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0.398</v>
      </c>
      <c r="G10" s="12">
        <v>117.49</v>
      </c>
      <c r="H10" s="12">
        <f ca="1">ROUND(INDIRECT(ADDRESS(ROW()+(0), COLUMN()+(-2), 1))*INDIRECT(ADDRESS(ROW()+(0), COLUMN()+(-1), 1)), 2)</f>
        <v>46.76</v>
      </c>
    </row>
    <row r="11" spans="1:8" ht="13.50" thickBot="1" customHeight="1">
      <c r="A11" s="1" t="s">
        <v>15</v>
      </c>
      <c r="B11" s="1"/>
      <c r="C11" s="1"/>
      <c r="D11" s="10" t="s">
        <v>16</v>
      </c>
      <c r="E11" s="1" t="s">
        <v>17</v>
      </c>
      <c r="F11" s="11">
        <v>1.327</v>
      </c>
      <c r="G11" s="12">
        <v>6.85</v>
      </c>
      <c r="H11" s="12">
        <f ca="1">ROUND(INDIRECT(ADDRESS(ROW()+(0), COLUMN()+(-2), 1))*INDIRECT(ADDRESS(ROW()+(0), COLUMN()+(-1), 1)), 2)</f>
        <v>9.09</v>
      </c>
    </row>
    <row r="12" spans="1:8" ht="66.00" thickBot="1" customHeight="1">
      <c r="A12" s="1" t="s">
        <v>18</v>
      </c>
      <c r="B12" s="1"/>
      <c r="C12" s="1"/>
      <c r="D12" s="10" t="s">
        <v>19</v>
      </c>
      <c r="E12" s="1" t="s">
        <v>20</v>
      </c>
      <c r="F12" s="11">
        <v>1</v>
      </c>
      <c r="G12" s="12">
        <v>770.33</v>
      </c>
      <c r="H12" s="12">
        <f ca="1">ROUND(INDIRECT(ADDRESS(ROW()+(0), COLUMN()+(-2), 1))*INDIRECT(ADDRESS(ROW()+(0), COLUMN()+(-1), 1)), 2)</f>
        <v>770.33</v>
      </c>
    </row>
    <row r="13" spans="1:8" ht="13.50" thickBot="1" customHeight="1">
      <c r="A13" s="1" t="s">
        <v>21</v>
      </c>
      <c r="B13" s="1"/>
      <c r="C13" s="1"/>
      <c r="D13" s="10" t="s">
        <v>22</v>
      </c>
      <c r="E13" s="1" t="s">
        <v>23</v>
      </c>
      <c r="F13" s="11">
        <v>0.349</v>
      </c>
      <c r="G13" s="12">
        <v>118.37</v>
      </c>
      <c r="H13" s="12">
        <f ca="1">ROUND(INDIRECT(ADDRESS(ROW()+(0), COLUMN()+(-2), 1))*INDIRECT(ADDRESS(ROW()+(0), COLUMN()+(-1), 1)), 2)</f>
        <v>41.31</v>
      </c>
    </row>
    <row r="14" spans="1:8" ht="34.50" thickBot="1" customHeight="1">
      <c r="A14" s="1" t="s">
        <v>24</v>
      </c>
      <c r="B14" s="1"/>
      <c r="C14" s="1"/>
      <c r="D14" s="10" t="s">
        <v>25</v>
      </c>
      <c r="E14" s="1" t="s">
        <v>26</v>
      </c>
      <c r="F14" s="13">
        <v>1</v>
      </c>
      <c r="G14" s="14">
        <v>58.23</v>
      </c>
      <c r="H14" s="14">
        <f ca="1">ROUND(INDIRECT(ADDRESS(ROW()+(0), COLUMN()+(-2), 1))*INDIRECT(ADDRESS(ROW()+(0), COLUMN()+(-1), 1)), 2)</f>
        <v>58.23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925.72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0.245</v>
      </c>
      <c r="G17" s="14">
        <v>56.47</v>
      </c>
      <c r="H17" s="14">
        <f ca="1">ROUND(INDIRECT(ADDRESS(ROW()+(0), COLUMN()+(-2), 1))*INDIRECT(ADDRESS(ROW()+(0), COLUMN()+(-1), 1)), 2)</f>
        <v>13.84</v>
      </c>
    </row>
    <row r="18" spans="1:8" ht="13.50" thickBot="1" customHeight="1">
      <c r="A18" s="15"/>
      <c r="B18" s="15"/>
      <c r="C18" s="15"/>
      <c r="D18" s="15"/>
      <c r="E18" s="15"/>
      <c r="F18" s="9" t="s">
        <v>32</v>
      </c>
      <c r="G18" s="9"/>
      <c r="H18" s="17">
        <f ca="1">ROUND(SUM(INDIRECT(ADDRESS(ROW()+(-1), COLUMN()+(0), 1))), 2)</f>
        <v>13.84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1.909</v>
      </c>
      <c r="G20" s="12">
        <v>22.13</v>
      </c>
      <c r="H20" s="12">
        <f ca="1">ROUND(INDIRECT(ADDRESS(ROW()+(0), COLUMN()+(-2), 1))*INDIRECT(ADDRESS(ROW()+(0), COLUMN()+(-1), 1)), 2)</f>
        <v>42.25</v>
      </c>
    </row>
    <row r="21" spans="1:8" ht="13.50" thickBot="1" customHeight="1">
      <c r="A21" s="1" t="s">
        <v>37</v>
      </c>
      <c r="B21" s="1"/>
      <c r="C21" s="1"/>
      <c r="D21" s="10" t="s">
        <v>38</v>
      </c>
      <c r="E21" s="1" t="s">
        <v>39</v>
      </c>
      <c r="F21" s="13">
        <v>0.954</v>
      </c>
      <c r="G21" s="14">
        <v>21.02</v>
      </c>
      <c r="H21" s="14">
        <f ca="1">ROUND(INDIRECT(ADDRESS(ROW()+(0), COLUMN()+(-2), 1))*INDIRECT(ADDRESS(ROW()+(0), COLUMN()+(-1), 1)), 2)</f>
        <v>20.05</v>
      </c>
    </row>
    <row r="22" spans="1:8" ht="13.50" thickBot="1" customHeight="1">
      <c r="A22" s="15"/>
      <c r="B22" s="15"/>
      <c r="C22" s="15"/>
      <c r="D22" s="15"/>
      <c r="E22" s="15"/>
      <c r="F22" s="9" t="s">
        <v>40</v>
      </c>
      <c r="G22" s="9"/>
      <c r="H22" s="17">
        <f ca="1">ROUND(SUM(INDIRECT(ADDRESS(ROW()+(-1), COLUMN()+(0), 1)),INDIRECT(ADDRESS(ROW()+(-2), COLUMN()+(0), 1))), 2)</f>
        <v>62.3</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1001.86</v>
      </c>
      <c r="H24" s="14">
        <f ca="1">ROUND(INDIRECT(ADDRESS(ROW()+(0), COLUMN()+(-2), 1))*INDIRECT(ADDRESS(ROW()+(0), COLUMN()+(-1), 1))/100, 2)</f>
        <v>20.04</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1021.9</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