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<sst xmlns="http://schemas.openxmlformats.org/spreadsheetml/2006/main" count="46" uniqueCount="46">
  <si>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</si>
  <si>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IUE022</t>
  </si>
  <si>
    <t xml:space="preserve">Ud</t>
  </si>
  <si>
    <t xml:space="preserve">Pozo separador de grasas, de polietileno de alta densidad (PEAD/HDPE).</t>
  </si>
  <si>
    <r>
      <rPr>
        <sz val="8.25"/>
        <color rgb="FF000000"/>
        <rFont val="Arial"/>
        <family val="2"/>
      </rPr>
      <t xml:space="preserve">Pozo separador de grasas, monobloque, de polietileno de alta densidad, modelo RP "RASAN", de 800 mm de diámetro nominal y 1,5 m de altura nominal, sobre solera de 30 cm de espesor de hormigón armado HA-30/B/20/XC4+XA2, encastre del cuerpo del colector 10 cm en dicha solera, ligeramente armada con malla electrosoldada ME 20x20 Ø 8-8 B 500 T 6x2,20 UNE-EN 10080 y losa alrededor de la boca del cono de 150x150 cm y 20 cm de espesor de hormigón en masa HM-30/B/20/X0+XA2, con cierre de tapa circular y marco de fundición clase B-125 según UNE-EN 124, instalado en aceras, zonas peatonales o aparcamientos comunitarios.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</si>
  <si>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</si>
  <si>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</si>
  <si>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</si>
  <si>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</si>
  <si>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</si>
  <si>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</si>
  <si>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</si>
  <si>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mt10haf010ernu</t>
  </si>
  <si>
    <t xml:space="preserve">m³</t>
  </si>
  <si>
    <t xml:space="preserve">Hormigón HA-30/B/20/XC4+XA2, fabricado en central, con cemento SR.</t>
  </si>
  <si>
    <t xml:space="preserve">mt07ame010n</t>
  </si>
  <si>
    <t xml:space="preserve">m²</t>
  </si>
  <si>
    <t xml:space="preserve">Malla electrosoldada ME 20x20 Ø 8-8 B 500 T 6x2,20 UNE-EN 10080.</t>
  </si>
  <si>
    <t xml:space="preserve">mt11ras170pa</t>
  </si>
  <si>
    <t xml:space="preserve">Ud</t>
  </si>
  <si>
    <t xml:space="preserve">Pozo separador de grasas, monobloque, de polietileno de alta densidad, modelo RP "RASAN", de 800 mm de diámetro nominal y 1,5 m de altura nominal, con cono reductor de 600 mm de diámetro nominal en la boca, con los pates instalados, base con superficie lisa, una entrada con manguito de unión con junta elástica de 110 mm de diámetro y una salida de 110 mm de diámetro, con ventilación incorporada, según UNE-EN 13598-2.</t>
  </si>
  <si>
    <t xml:space="preserve">mt10hmf010rRb</t>
  </si>
  <si>
    <t xml:space="preserve">m³</t>
  </si>
  <si>
    <t xml:space="preserve">Hormigón HM-30/B/20/X0+XA2, fabricado en central, con cemento SR.</t>
  </si>
  <si>
    <t xml:space="preserve">mt46tpr010a</t>
  </si>
  <si>
    <t xml:space="preserve">Ud</t>
  </si>
  <si>
    <t xml:space="preserve">Tapa circular y marco de fundición dúctil de 660 mm de diámetro exterior y 40 mm de altura, paso libre de 550 mm, para pozo, clase B-125 según UNE-EN 124. Tapa revestida con pintura bituminosa y marco sin cierre ni junta.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</si>
  <si>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</si>
  <si>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</si>
  <si>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</si>
  <si>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</si>
  <si>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</si>
  <si>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</si>
  <si>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</si>
  <si>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</si>
  <si>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</si>
  <si>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</si>
  <si>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</si>
  <si>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</si>
  <si>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</si>
  <si>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</si>
  <si>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</si>
  <si>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</si>
  <si>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</si>
  <si>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56,65€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</si>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</sst>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53" customWidth="1"/>
    <col min="4" max="4" width="7.65" customWidth="1"/>
    <col min="5" max="5" width="67.15"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0.398</v>
      </c>
      <c r="G10" s="12">
        <v>117.49</v>
      </c>
      <c r="H10" s="12">
        <f ca="1">ROUND(INDIRECT(ADDRESS(ROW()+(0), COLUMN()+(-2), 1))*INDIRECT(ADDRESS(ROW()+(0), COLUMN()+(-1), 1)), 2)</f>
        <v>46.76</v>
      </c>
    </row>
    <row r="11" spans="1:8" ht="13.50" thickBot="1" customHeight="1">
      <c r="A11" s="1" t="s">
        <v>15</v>
      </c>
      <c r="B11" s="1"/>
      <c r="C11" s="1"/>
      <c r="D11" s="10" t="s">
        <v>16</v>
      </c>
      <c r="E11" s="1" t="s">
        <v>17</v>
      </c>
      <c r="F11" s="11">
        <v>1.327</v>
      </c>
      <c r="G11" s="12">
        <v>6.85</v>
      </c>
      <c r="H11" s="12">
        <f ca="1">ROUND(INDIRECT(ADDRESS(ROW()+(0), COLUMN()+(-2), 1))*INDIRECT(ADDRESS(ROW()+(0), COLUMN()+(-1), 1)), 2)</f>
        <v>9.09</v>
      </c>
    </row>
    <row r="12" spans="1:8" ht="66.00" thickBot="1" customHeight="1">
      <c r="A12" s="1" t="s">
        <v>18</v>
      </c>
      <c r="B12" s="1"/>
      <c r="C12" s="1"/>
      <c r="D12" s="10" t="s">
        <v>19</v>
      </c>
      <c r="E12" s="1" t="s">
        <v>20</v>
      </c>
      <c r="F12" s="11">
        <v>1</v>
      </c>
      <c r="G12" s="12">
        <v>876.58</v>
      </c>
      <c r="H12" s="12">
        <f ca="1">ROUND(INDIRECT(ADDRESS(ROW()+(0), COLUMN()+(-2), 1))*INDIRECT(ADDRESS(ROW()+(0), COLUMN()+(-1), 1)), 2)</f>
        <v>876.58</v>
      </c>
    </row>
    <row r="13" spans="1:8" ht="13.50" thickBot="1" customHeight="1">
      <c r="A13" s="1" t="s">
        <v>21</v>
      </c>
      <c r="B13" s="1"/>
      <c r="C13" s="1"/>
      <c r="D13" s="10" t="s">
        <v>22</v>
      </c>
      <c r="E13" s="1" t="s">
        <v>23</v>
      </c>
      <c r="F13" s="11">
        <v>0.349</v>
      </c>
      <c r="G13" s="12">
        <v>118.37</v>
      </c>
      <c r="H13" s="12">
        <f ca="1">ROUND(INDIRECT(ADDRESS(ROW()+(0), COLUMN()+(-2), 1))*INDIRECT(ADDRESS(ROW()+(0), COLUMN()+(-1), 1)), 2)</f>
        <v>41.31</v>
      </c>
    </row>
    <row r="14" spans="1:8" ht="34.50" thickBot="1" customHeight="1">
      <c r="A14" s="1" t="s">
        <v>24</v>
      </c>
      <c r="B14" s="1"/>
      <c r="C14" s="1"/>
      <c r="D14" s="10" t="s">
        <v>25</v>
      </c>
      <c r="E14" s="1" t="s">
        <v>26</v>
      </c>
      <c r="F14" s="13">
        <v>1</v>
      </c>
      <c r="G14" s="14">
        <v>58.23</v>
      </c>
      <c r="H14" s="14">
        <f ca="1">ROUND(INDIRECT(ADDRESS(ROW()+(0), COLUMN()+(-2), 1))*INDIRECT(ADDRESS(ROW()+(0), COLUMN()+(-1), 1)), 2)</f>
        <v>58.23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1031.97</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0.245</v>
      </c>
      <c r="G17" s="14">
        <v>56.47</v>
      </c>
      <c r="H17" s="14">
        <f ca="1">ROUND(INDIRECT(ADDRESS(ROW()+(0), COLUMN()+(-2), 1))*INDIRECT(ADDRESS(ROW()+(0), COLUMN()+(-1), 1)), 2)</f>
        <v>13.84</v>
      </c>
    </row>
    <row r="18" spans="1:8" ht="13.50" thickBot="1" customHeight="1">
      <c r="A18" s="15"/>
      <c r="B18" s="15"/>
      <c r="C18" s="15"/>
      <c r="D18" s="15"/>
      <c r="E18" s="15"/>
      <c r="F18" s="9" t="s">
        <v>32</v>
      </c>
      <c r="G18" s="9"/>
      <c r="H18" s="17">
        <f ca="1">ROUND(SUM(INDIRECT(ADDRESS(ROW()+(-1), COLUMN()+(0), 1))), 2)</f>
        <v>13.84</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1.909</v>
      </c>
      <c r="G20" s="12">
        <v>23.1</v>
      </c>
      <c r="H20" s="12">
        <f ca="1">ROUND(INDIRECT(ADDRESS(ROW()+(0), COLUMN()+(-2), 1))*INDIRECT(ADDRESS(ROW()+(0), COLUMN()+(-1), 1)), 2)</f>
        <v>44.1</v>
      </c>
    </row>
    <row r="21" spans="1:8" ht="13.50" thickBot="1" customHeight="1">
      <c r="A21" s="1" t="s">
        <v>37</v>
      </c>
      <c r="B21" s="1"/>
      <c r="C21" s="1"/>
      <c r="D21" s="10" t="s">
        <v>38</v>
      </c>
      <c r="E21" s="1" t="s">
        <v>39</v>
      </c>
      <c r="F21" s="13">
        <v>0.954</v>
      </c>
      <c r="G21" s="14">
        <v>21.94</v>
      </c>
      <c r="H21" s="14">
        <f ca="1">ROUND(INDIRECT(ADDRESS(ROW()+(0), COLUMN()+(-2), 1))*INDIRECT(ADDRESS(ROW()+(0), COLUMN()+(-1), 1)), 2)</f>
        <v>20.93</v>
      </c>
    </row>
    <row r="22" spans="1:8" ht="13.50" thickBot="1" customHeight="1">
      <c r="A22" s="15"/>
      <c r="B22" s="15"/>
      <c r="C22" s="15"/>
      <c r="D22" s="15"/>
      <c r="E22" s="15"/>
      <c r="F22" s="9" t="s">
        <v>40</v>
      </c>
      <c r="G22" s="9"/>
      <c r="H22" s="17">
        <f ca="1">ROUND(SUM(INDIRECT(ADDRESS(ROW()+(-1), COLUMN()+(0), 1)),INDIRECT(ADDRESS(ROW()+(-2), COLUMN()+(0), 1))), 2)</f>
        <v>65.03</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1110.84</v>
      </c>
      <c r="H24" s="14">
        <f ca="1">ROUND(INDIRECT(ADDRESS(ROW()+(0), COLUMN()+(-2), 1))*INDIRECT(ADDRESS(ROW()+(0), COLUMN()+(-1), 1))/100, 2)</f>
        <v>22.22</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1133.06</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